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Area" localSheetId="0">Sheet1!$A$1:$I$21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<sst xmlns="http://schemas.openxmlformats.org/spreadsheetml/2006/main" count="36" uniqueCount="32">
  <si>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年省级粮食安全专项资金分配表</t>
    </r>
  </si>
  <si>
    <t>单位：万元</t>
  </si>
  <si>
    <t>县（市、区）</t>
  </si>
  <si>
    <t>粮食质量安全检验监测能力建设</t>
  </si>
  <si>
    <t>粮食应急加工产能提升</t>
  </si>
  <si>
    <r>
      <t>2024</t>
    </r>
    <r>
      <rPr>
        <b/>
        <sz val="11"/>
        <color theme="1"/>
        <rFont val="宋体"/>
        <charset val="134"/>
      </rPr>
      <t>年度仓库维修改造</t>
    </r>
  </si>
  <si>
    <t>合计</t>
  </si>
  <si>
    <r>
      <rPr>
        <b/>
        <sz val="11"/>
        <color theme="1"/>
        <rFont val="宋体"/>
        <charset val="134"/>
      </rPr>
      <t>总投资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</si>
  <si>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1"/>
        <color theme="1"/>
        <rFont val="宋体"/>
        <charset val="134"/>
      </rPr>
      <t>补助金额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</si>
  <si>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1"/>
        <color theme="1"/>
        <rFont val="宋体"/>
        <charset val="134"/>
      </rPr>
      <t>项目总投资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</si>
  <si>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1"/>
        <color theme="1"/>
        <rFont val="Times New Roman"/>
        <charset val="134"/>
      </rPr>
      <t>2023</t>
    </r>
    <r>
      <rPr>
        <b/>
        <sz val="11"/>
        <color theme="1"/>
        <rFont val="宋体"/>
        <charset val="134"/>
      </rPr>
      <t>年复核数量（万元）</t>
    </r>
  </si>
  <si>
    <t>总合计</t>
  </si>
  <si>
    <t>泉州市储备粮油管理有限公司</t>
  </si>
  <si>
    <t>泉港区</t>
  </si>
  <si>
    <t>泉港区粮食购销有限公司</t>
  </si>
  <si>
    <t>石狮市</t>
  </si>
  <si>
    <t>石狮市粮食购销有限公司</t>
  </si>
  <si>
    <t>晋江市</t>
  </si>
  <si>
    <t>福建省晋江市振盛米业实业有限公司</t>
  </si>
  <si>
    <t>福建省泉州市锦丰米业有限公司</t>
  </si>
  <si>
    <t>南安市</t>
  </si>
  <si>
    <t>南安市粮食购销公司</t>
  </si>
  <si>
    <t>福建泉州市金穗米业有限公司</t>
  </si>
  <si>
    <t>福建省南安市官桥东街米厂</t>
  </si>
  <si>
    <t>惠安县</t>
  </si>
  <si>
    <t>惠安县粮食收储有限公司</t>
  </si>
  <si>
    <t>泉州台商投资区</t>
  </si>
  <si>
    <t>泉州台商投资区粮油收储有限公司</t>
  </si>
  <si>
    <t>公路</t>
  </si>
  <si>
    <t>水路</t>
  </si>
  <si>
    <t>折算前</t>
  </si>
  <si>
    <t>折算后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</si>
</sst>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view="pageBreakPreview" zoomScaleNormal="85" workbookViewId="0">
      <selection activeCell="G6" sqref="G6"/>
    </sheetView>
  </sheetViews>
  <sheetFormatPr defaultColWidth="9" defaultRowHeight="13.5"/>
  <cols>
    <col min="1" max="1" width="35.025" style="3" customWidth="1"/>
    <col min="2" max="2" width="16.825" style="3" customWidth="1"/>
    <col min="3" max="3" width="16.6" style="3" customWidth="1"/>
    <col min="4" max="4" width="14.6333333333333" style="3" customWidth="1"/>
    <col min="5" max="5" width="15.5" style="3" customWidth="1"/>
    <col min="6" max="8" width="14.6333333333333" style="3" customWidth="1"/>
    <col min="9" max="9" width="17.6166666666667" style="3" customWidth="1"/>
    <col min="10" max="16384" width="9" style="3"/>
  </cols>
  <sheetData>
    <row r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" customHeight="1" spans="1:9">
      <c r="A2" s="5"/>
      <c r="B2" s="5"/>
      <c r="C2" s="5"/>
      <c r="D2" s="5"/>
      <c r="E2" s="5"/>
      <c r="F2" s="6"/>
      <c r="G2" s="7"/>
      <c r="H2" s="8" t="s">
        <v>1</v>
      </c>
      <c r="I2" s="7"/>
    </row>
    <row r="3" ht="34" customHeight="1" spans="1:9">
      <c r="A3" s="9" t="s">
        <v>2</v>
      </c>
      <c r="B3" s="10" t="s">
        <v>3</v>
      </c>
      <c r="C3" s="11"/>
      <c r="D3" s="10" t="s">
        <v>4</v>
      </c>
      <c r="E3" s="12"/>
      <c r="F3" s="11"/>
      <c r="G3" s="13" t="s">
        <v>5</v>
      </c>
      <c r="H3" s="12"/>
      <c r="I3" s="15" t="s">
        <v>6</v>
      </c>
    </row>
    <row r="4" ht="36" customHeight="1" spans="1:9">
      <c r="A4" s="14"/>
      <c r="B4" s="15" t="s">
        <v>7</v>
      </c>
      <c r="C4" s="15" t="s">
        <v>8</v>
      </c>
      <c r="D4" s="15" t="s">
        <v>9</v>
      </c>
      <c r="E4" s="16" t="s">
        <v>10</v>
      </c>
      <c r="F4" s="15" t="s">
        <v>8</v>
      </c>
      <c r="G4" s="15" t="s">
        <v>7</v>
      </c>
      <c r="H4" s="15" t="s">
        <v>8</v>
      </c>
      <c r="I4" s="15" t="s">
        <v>8</v>
      </c>
    </row>
    <row r="5" ht="28" customHeight="1" spans="1:11">
      <c r="A5" s="17" t="s">
        <v>11</v>
      </c>
      <c r="B5" s="18">
        <v>141.4</v>
      </c>
      <c r="C5" s="18">
        <v>100</v>
      </c>
      <c r="D5" s="18">
        <f t="shared" ref="D5:H5" si="0">D11+D14</f>
        <v>476.69</v>
      </c>
      <c r="E5" s="18">
        <f t="shared" si="0"/>
        <v>476.66</v>
      </c>
      <c r="F5" s="19">
        <f t="shared" si="0"/>
        <v>118</v>
      </c>
      <c r="G5" s="18">
        <f>G7+G9+G14+G18+G20</f>
        <v>2609.91</v>
      </c>
      <c r="H5" s="19">
        <f>H7+H9+H14+H18+H20</f>
        <v>231</v>
      </c>
      <c r="I5" s="18">
        <v>449</v>
      </c>
      <c r="J5" s="3">
        <f>J6+J7+J9+J11+J14+J18+J20</f>
        <v>449</v>
      </c>
      <c r="K5" s="3">
        <f>C5+F5+H5</f>
        <v>449</v>
      </c>
    </row>
    <row r="6" ht="28" customHeight="1" spans="1:10">
      <c r="A6" s="20" t="s">
        <v>12</v>
      </c>
      <c r="B6" s="21">
        <v>141.4</v>
      </c>
      <c r="C6" s="18">
        <v>100</v>
      </c>
      <c r="D6" s="22">
        <v>0</v>
      </c>
      <c r="E6" s="22">
        <v>0</v>
      </c>
      <c r="F6" s="22">
        <v>0</v>
      </c>
      <c r="G6" s="23">
        <v>0</v>
      </c>
      <c r="H6" s="22">
        <v>0</v>
      </c>
      <c r="I6" s="18">
        <v>100</v>
      </c>
      <c r="J6" s="3">
        <v>100</v>
      </c>
    </row>
    <row r="7" ht="28" customHeight="1" spans="1:10">
      <c r="A7" s="20" t="s">
        <v>13</v>
      </c>
      <c r="B7" s="23">
        <v>0</v>
      </c>
      <c r="C7" s="22">
        <v>0</v>
      </c>
      <c r="D7" s="23">
        <v>0</v>
      </c>
      <c r="E7" s="23">
        <v>0</v>
      </c>
      <c r="F7" s="22">
        <v>0</v>
      </c>
      <c r="G7" s="21">
        <v>188.57</v>
      </c>
      <c r="H7" s="18">
        <v>48</v>
      </c>
      <c r="I7" s="18">
        <v>48</v>
      </c>
      <c r="J7" s="3">
        <v>48</v>
      </c>
    </row>
    <row r="8" ht="28" customHeight="1" spans="1:9">
      <c r="A8" s="24" t="s">
        <v>14</v>
      </c>
      <c r="B8" s="23">
        <v>0</v>
      </c>
      <c r="C8" s="22">
        <v>0</v>
      </c>
      <c r="D8" s="23">
        <v>0</v>
      </c>
      <c r="E8" s="23">
        <v>0</v>
      </c>
      <c r="F8" s="22">
        <v>0</v>
      </c>
      <c r="G8" s="21">
        <v>188.57</v>
      </c>
      <c r="H8" s="18">
        <v>48</v>
      </c>
      <c r="I8" s="18">
        <v>48</v>
      </c>
    </row>
    <row r="9" ht="28" customHeight="1" spans="1:10">
      <c r="A9" s="20" t="s">
        <v>15</v>
      </c>
      <c r="B9" s="23">
        <v>0</v>
      </c>
      <c r="C9" s="22">
        <v>0</v>
      </c>
      <c r="D9" s="23">
        <v>0</v>
      </c>
      <c r="E9" s="23">
        <v>0</v>
      </c>
      <c r="F9" s="22">
        <v>0</v>
      </c>
      <c r="G9" s="25">
        <v>1667.34</v>
      </c>
      <c r="H9" s="19">
        <v>90</v>
      </c>
      <c r="I9" s="19">
        <v>90</v>
      </c>
      <c r="J9" s="3">
        <v>90</v>
      </c>
    </row>
    <row r="10" ht="28" customHeight="1" spans="1:9">
      <c r="A10" s="24" t="s">
        <v>16</v>
      </c>
      <c r="B10" s="23">
        <v>0</v>
      </c>
      <c r="C10" s="22">
        <v>0</v>
      </c>
      <c r="D10" s="23">
        <v>0</v>
      </c>
      <c r="E10" s="23">
        <v>0</v>
      </c>
      <c r="F10" s="22">
        <v>0</v>
      </c>
      <c r="G10" s="25">
        <v>1667.34</v>
      </c>
      <c r="H10" s="19">
        <v>90</v>
      </c>
      <c r="I10" s="19">
        <v>90</v>
      </c>
    </row>
    <row r="11" ht="28" customHeight="1" spans="1:10">
      <c r="A11" s="20" t="s">
        <v>17</v>
      </c>
      <c r="B11" s="23">
        <v>0</v>
      </c>
      <c r="C11" s="22">
        <v>0</v>
      </c>
      <c r="D11" s="25">
        <f>D12+D13</f>
        <v>173.31</v>
      </c>
      <c r="E11" s="25">
        <f>E12+E13</f>
        <v>173.31</v>
      </c>
      <c r="F11" s="19">
        <f>F12+F13</f>
        <v>43</v>
      </c>
      <c r="G11" s="23">
        <v>0</v>
      </c>
      <c r="H11" s="22">
        <v>0</v>
      </c>
      <c r="I11" s="18">
        <f>F11+C11+H11</f>
        <v>43</v>
      </c>
      <c r="J11" s="3">
        <f>I12+I13</f>
        <v>43</v>
      </c>
    </row>
    <row r="12" ht="28" customHeight="1" spans="1:9">
      <c r="A12" s="24" t="s">
        <v>18</v>
      </c>
      <c r="B12" s="23">
        <v>0</v>
      </c>
      <c r="C12" s="22">
        <v>0</v>
      </c>
      <c r="D12" s="25">
        <v>100.8</v>
      </c>
      <c r="E12" s="25">
        <v>100.8</v>
      </c>
      <c r="F12" s="18">
        <v>25</v>
      </c>
      <c r="G12" s="23">
        <v>0</v>
      </c>
      <c r="H12" s="22">
        <v>0</v>
      </c>
      <c r="I12" s="18">
        <f>F12+C12+H12</f>
        <v>25</v>
      </c>
    </row>
    <row r="13" ht="28" customHeight="1" spans="1:9">
      <c r="A13" s="24" t="s">
        <v>19</v>
      </c>
      <c r="B13" s="23">
        <v>0</v>
      </c>
      <c r="C13" s="22">
        <v>0</v>
      </c>
      <c r="D13" s="25">
        <v>72.51</v>
      </c>
      <c r="E13" s="25">
        <v>72.51</v>
      </c>
      <c r="F13" s="18">
        <v>18</v>
      </c>
      <c r="G13" s="23">
        <v>0</v>
      </c>
      <c r="H13" s="22">
        <v>0</v>
      </c>
      <c r="I13" s="18">
        <f>F13+C13+H13</f>
        <v>18</v>
      </c>
    </row>
    <row r="14" ht="28" customHeight="1" spans="1:10">
      <c r="A14" s="20" t="s">
        <v>20</v>
      </c>
      <c r="B14" s="23">
        <v>0</v>
      </c>
      <c r="C14" s="22">
        <v>0</v>
      </c>
      <c r="D14" s="25">
        <f>D15+D16+D17</f>
        <v>303.38</v>
      </c>
      <c r="E14" s="25">
        <f>E15+E16+E17</f>
        <v>303.35</v>
      </c>
      <c r="F14" s="19">
        <f>F15+F16+F17</f>
        <v>75</v>
      </c>
      <c r="G14" s="21">
        <v>620</v>
      </c>
      <c r="H14" s="19">
        <v>60</v>
      </c>
      <c r="I14" s="18">
        <f t="shared" ref="I14:I21" si="1">C14+F14+H14</f>
        <v>135</v>
      </c>
      <c r="J14" s="3">
        <f>I15+I16+I17</f>
        <v>135</v>
      </c>
    </row>
    <row r="15" ht="28" customHeight="1" spans="1:9">
      <c r="A15" s="24" t="s">
        <v>21</v>
      </c>
      <c r="B15" s="23">
        <v>0</v>
      </c>
      <c r="C15" s="22">
        <v>0</v>
      </c>
      <c r="D15" s="23">
        <v>0</v>
      </c>
      <c r="E15" s="23">
        <v>0</v>
      </c>
      <c r="F15" s="22">
        <v>0</v>
      </c>
      <c r="G15" s="21">
        <v>620</v>
      </c>
      <c r="H15" s="19">
        <v>60</v>
      </c>
      <c r="I15" s="18">
        <f t="shared" si="1"/>
        <v>60</v>
      </c>
    </row>
    <row r="16" ht="28" customHeight="1" spans="1:9">
      <c r="A16" s="24" t="s">
        <v>22</v>
      </c>
      <c r="B16" s="23">
        <v>0</v>
      </c>
      <c r="C16" s="22">
        <v>0</v>
      </c>
      <c r="D16" s="25">
        <v>208.43</v>
      </c>
      <c r="E16" s="25">
        <v>208.43</v>
      </c>
      <c r="F16" s="18">
        <v>52</v>
      </c>
      <c r="G16" s="23">
        <v>0</v>
      </c>
      <c r="H16" s="22">
        <v>0</v>
      </c>
      <c r="I16" s="18">
        <f t="shared" si="1"/>
        <v>52</v>
      </c>
    </row>
    <row r="17" ht="28" customHeight="1" spans="1:9">
      <c r="A17" s="24" t="s">
        <v>23</v>
      </c>
      <c r="B17" s="23">
        <v>0</v>
      </c>
      <c r="C17" s="22">
        <v>0</v>
      </c>
      <c r="D17" s="25">
        <v>94.95</v>
      </c>
      <c r="E17" s="25">
        <v>94.92</v>
      </c>
      <c r="F17" s="19">
        <v>23</v>
      </c>
      <c r="G17" s="23">
        <v>0</v>
      </c>
      <c r="H17" s="22">
        <v>0</v>
      </c>
      <c r="I17" s="18">
        <f t="shared" si="1"/>
        <v>23</v>
      </c>
    </row>
    <row r="18" ht="28" customHeight="1" spans="1:10">
      <c r="A18" s="20" t="s">
        <v>24</v>
      </c>
      <c r="B18" s="23">
        <v>0</v>
      </c>
      <c r="C18" s="22">
        <v>0</v>
      </c>
      <c r="D18" s="23">
        <v>0</v>
      </c>
      <c r="E18" s="23">
        <v>0</v>
      </c>
      <c r="F18" s="22">
        <v>0</v>
      </c>
      <c r="G18" s="25">
        <v>102</v>
      </c>
      <c r="H18" s="19">
        <v>25</v>
      </c>
      <c r="I18" s="18">
        <f t="shared" si="1"/>
        <v>25</v>
      </c>
      <c r="J18" s="3">
        <v>25</v>
      </c>
    </row>
    <row r="19" ht="28" customHeight="1" spans="1:9">
      <c r="A19" s="24" t="s">
        <v>25</v>
      </c>
      <c r="B19" s="23">
        <v>0</v>
      </c>
      <c r="C19" s="22">
        <v>0</v>
      </c>
      <c r="D19" s="23">
        <v>0</v>
      </c>
      <c r="E19" s="23">
        <v>0</v>
      </c>
      <c r="F19" s="22">
        <v>0</v>
      </c>
      <c r="G19" s="25">
        <v>102</v>
      </c>
      <c r="H19" s="19">
        <v>25</v>
      </c>
      <c r="I19" s="18">
        <f t="shared" si="1"/>
        <v>25</v>
      </c>
    </row>
    <row r="20" ht="28" customHeight="1" spans="1:10">
      <c r="A20" s="20" t="s">
        <v>26</v>
      </c>
      <c r="B20" s="23">
        <v>0</v>
      </c>
      <c r="C20" s="22">
        <v>0</v>
      </c>
      <c r="D20" s="23">
        <v>0</v>
      </c>
      <c r="E20" s="23">
        <v>0</v>
      </c>
      <c r="F20" s="22">
        <v>0</v>
      </c>
      <c r="G20" s="25">
        <v>32</v>
      </c>
      <c r="H20" s="19">
        <v>8</v>
      </c>
      <c r="I20" s="18">
        <f t="shared" si="1"/>
        <v>8</v>
      </c>
      <c r="J20" s="3">
        <v>8</v>
      </c>
    </row>
    <row r="21" ht="28" customHeight="1" spans="1:9">
      <c r="A21" s="24" t="s">
        <v>27</v>
      </c>
      <c r="B21" s="23">
        <v>0</v>
      </c>
      <c r="C21" s="22">
        <v>0</v>
      </c>
      <c r="D21" s="23">
        <v>0</v>
      </c>
      <c r="E21" s="23">
        <v>0</v>
      </c>
      <c r="F21" s="22">
        <v>0</v>
      </c>
      <c r="G21" s="25">
        <v>32</v>
      </c>
      <c r="H21" s="19">
        <v>8</v>
      </c>
      <c r="I21" s="18">
        <f t="shared" si="1"/>
        <v>8</v>
      </c>
    </row>
  </sheetData>
  <mergeCells count="5">
    <mergeCell ref="A1:I1"/>
    <mergeCell ref="B3:C3"/>
    <mergeCell ref="D3:F3"/>
    <mergeCell ref="G3:H3"/>
    <mergeCell ref="A3:A4"/>
  </mergeCells>
  <pageMargins left="0.700694444444445" right="0.66875" top="0.354166666666667" bottom="0.751388888888889" header="0.196527777777778" footer="0.298611111111111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6:F24"/>
  <sheetViews>
    <sheetView workbookViewId="0">
      <selection activeCell="L17" sqref="L17"/>
    </sheetView>
  </sheetViews>
  <sheetFormatPr defaultColWidth="9" defaultRowHeight="13.5" outlineLevelCol="5"/>
  <cols>
    <col min="4" max="6" width="12.6333333333333"/>
  </cols>
  <sheetData>
    <row r="6" spans="3:6">
      <c r="C6" s="1"/>
      <c r="D6" s="2" t="s">
        <v>28</v>
      </c>
      <c r="E6" s="2" t="s">
        <v>29</v>
      </c>
      <c r="F6" s="1"/>
    </row>
    <row r="7" spans="3:6">
      <c r="C7" s="1"/>
      <c r="D7" s="1"/>
      <c r="E7" s="1">
        <v>222.63</v>
      </c>
      <c r="F7" s="1"/>
    </row>
    <row r="8" spans="3:6">
      <c r="C8" s="1"/>
      <c r="D8" s="1"/>
      <c r="E8" s="1">
        <v>56</v>
      </c>
      <c r="F8" s="1"/>
    </row>
    <row r="9" spans="3:6">
      <c r="C9" s="1"/>
      <c r="D9" s="1"/>
      <c r="E9" s="1">
        <v>223.05</v>
      </c>
      <c r="F9" s="1"/>
    </row>
    <row r="10" spans="3:6">
      <c r="C10" s="1"/>
      <c r="D10" s="1">
        <v>2081</v>
      </c>
      <c r="E10" s="1">
        <v>82.95</v>
      </c>
      <c r="F10" s="1"/>
    </row>
    <row r="11" spans="3:6">
      <c r="C11" s="1"/>
      <c r="D11" s="1"/>
      <c r="E11" s="1">
        <v>112</v>
      </c>
      <c r="F11" s="1"/>
    </row>
    <row r="12" spans="3:6">
      <c r="C12" s="1"/>
      <c r="D12" s="1"/>
      <c r="E12" s="1">
        <v>1932</v>
      </c>
      <c r="F12" s="1"/>
    </row>
    <row r="13" spans="3:6">
      <c r="C13" s="1"/>
      <c r="D13" s="1"/>
      <c r="E13" s="1">
        <v>195.62</v>
      </c>
      <c r="F13" s="1"/>
    </row>
    <row r="14" spans="3:6">
      <c r="C14" s="1"/>
      <c r="D14" s="1"/>
      <c r="E14" s="1">
        <v>617.08</v>
      </c>
      <c r="F14" s="1"/>
    </row>
    <row r="15" spans="3:6">
      <c r="C15" s="1"/>
      <c r="D15" s="1"/>
      <c r="E15" s="1">
        <v>56</v>
      </c>
      <c r="F15" s="1"/>
    </row>
    <row r="16" spans="3:6">
      <c r="C16" s="1"/>
      <c r="D16" s="1"/>
      <c r="E16" s="1">
        <v>1852.045</v>
      </c>
      <c r="F16" s="1"/>
    </row>
    <row r="17" spans="3:6">
      <c r="C17" s="1"/>
      <c r="D17" s="1"/>
      <c r="E17" s="1">
        <v>555.05</v>
      </c>
      <c r="F17" s="1"/>
    </row>
    <row r="18" spans="3:6">
      <c r="C18" s="1"/>
      <c r="D18" s="1"/>
      <c r="E18" s="1">
        <v>2606.4</v>
      </c>
      <c r="F18" s="1"/>
    </row>
    <row r="19" spans="3:6">
      <c r="C19" s="1"/>
      <c r="D19" s="1"/>
      <c r="E19" s="1">
        <v>336</v>
      </c>
      <c r="F19" s="1"/>
    </row>
    <row r="20" spans="3:6">
      <c r="C20" s="1"/>
      <c r="D20" s="1"/>
      <c r="E20" s="1">
        <v>56</v>
      </c>
      <c r="F20" s="1"/>
    </row>
    <row r="21" spans="3:6">
      <c r="C21" s="1"/>
      <c r="D21" s="1"/>
      <c r="E21" s="1">
        <v>56</v>
      </c>
      <c r="F21" s="1"/>
    </row>
    <row r="22" spans="3:6">
      <c r="C22" s="1"/>
      <c r="D22" s="1"/>
      <c r="E22" s="1">
        <v>223.49637</v>
      </c>
      <c r="F22" s="1"/>
    </row>
    <row r="23" spans="3:6">
      <c r="C23" s="1" t="s">
        <v>30</v>
      </c>
      <c r="D23" s="1">
        <f>SUM(D6:D22)</f>
        <v>2081</v>
      </c>
      <c r="E23" s="1">
        <f>SUM(E6:E22)</f>
        <v>9182.32137</v>
      </c>
      <c r="F23" s="1">
        <f>SUM(D23:E23)</f>
        <v>11263.32137</v>
      </c>
    </row>
    <row r="24" spans="3:6">
      <c r="C24" s="1" t="s">
        <v>31</v>
      </c>
      <c r="D24" s="1">
        <f>D23/0.7</f>
        <v>2972.85714285714</v>
      </c>
      <c r="E24" s="1">
        <f>E23/0.7</f>
        <v>13117.6019571429</v>
      </c>
      <c r="F24" s="1">
        <f>SUM(D24:E24)</f>
        <v>16090.4591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movin' on</cp:lastModifiedBy>
  <dcterms:created xsi:type="dcterms:W3CDTF">2021-11-05T11:44:00Z</dcterms:created>
  <dcterms:modified xsi:type="dcterms:W3CDTF">2024-10-08T09:34:33Z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25EB86CAD51448B19C45A1C91FEF5909</vt:lpwstr>
  </property>
</Properties>
</file>